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Noemí.Lupita\TRANSPARENCIA\2019\TITULO V 2019\INFORME TRIMESTRAL (ABRIL - MAYO 2019)\"/>
    </mc:Choice>
  </mc:AlternateContent>
  <bookViews>
    <workbookView xWindow="0" yWindow="600" windowWidth="20490" windowHeight="7035" tabRatio="885"/>
  </bookViews>
  <sheets>
    <sheet name="CA" sheetId="4" r:id="rId1"/>
  </sheets>
  <calcPr calcId="162913"/>
</workbook>
</file>

<file path=xl/calcChain.xml><?xml version="1.0" encoding="utf-8"?>
<calcChain xmlns="http://schemas.openxmlformats.org/spreadsheetml/2006/main">
  <c r="E33" i="4" l="1"/>
  <c r="H33" i="4" s="1"/>
  <c r="E32" i="4"/>
  <c r="H32" i="4" s="1"/>
  <c r="E31" i="4"/>
  <c r="H31" i="4" s="1"/>
  <c r="E30" i="4"/>
  <c r="H30" i="4" s="1"/>
  <c r="E29" i="4"/>
  <c r="H29" i="4" s="1"/>
  <c r="E28" i="4"/>
  <c r="H28" i="4" s="1"/>
  <c r="E27" i="4"/>
  <c r="H27" i="4" s="1"/>
  <c r="E26" i="4"/>
  <c r="H26" i="4" s="1"/>
  <c r="E25" i="4"/>
  <c r="H25" i="4" s="1"/>
  <c r="E24" i="4"/>
  <c r="H24" i="4" s="1"/>
  <c r="E23" i="4"/>
  <c r="H23" i="4" s="1"/>
  <c r="E22" i="4"/>
  <c r="H22" i="4" s="1"/>
  <c r="E21" i="4"/>
  <c r="H21" i="4" s="1"/>
  <c r="E20" i="4"/>
  <c r="H20" i="4" s="1"/>
  <c r="E19" i="4"/>
  <c r="H19" i="4" s="1"/>
  <c r="E18" i="4"/>
  <c r="H18" i="4" s="1"/>
  <c r="E17" i="4"/>
  <c r="H17" i="4" s="1"/>
  <c r="E16" i="4"/>
  <c r="H16" i="4" s="1"/>
  <c r="E15" i="4"/>
  <c r="H15" i="4" s="1"/>
  <c r="E14" i="4"/>
  <c r="H14" i="4" s="1"/>
  <c r="G73" i="4" l="1"/>
  <c r="F73" i="4"/>
  <c r="D73" i="4"/>
  <c r="H69" i="4"/>
  <c r="H61" i="4"/>
  <c r="H59" i="4"/>
  <c r="E71" i="4"/>
  <c r="H71" i="4" s="1"/>
  <c r="E69" i="4"/>
  <c r="E67" i="4"/>
  <c r="H67" i="4" s="1"/>
  <c r="E65" i="4"/>
  <c r="H65" i="4" s="1"/>
  <c r="E63" i="4"/>
  <c r="H63" i="4" s="1"/>
  <c r="E61" i="4"/>
  <c r="E59" i="4"/>
  <c r="C73" i="4"/>
  <c r="G51" i="4"/>
  <c r="F51" i="4"/>
  <c r="E49" i="4"/>
  <c r="H49" i="4" s="1"/>
  <c r="E48" i="4"/>
  <c r="H48" i="4" s="1"/>
  <c r="E47" i="4"/>
  <c r="H47" i="4" s="1"/>
  <c r="E46" i="4"/>
  <c r="D51" i="4"/>
  <c r="C51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36" i="4"/>
  <c r="F36" i="4"/>
  <c r="D36" i="4"/>
  <c r="C36" i="4"/>
  <c r="E51" i="4" l="1"/>
  <c r="H73" i="4"/>
  <c r="H46" i="4"/>
  <c r="H51" i="4" s="1"/>
  <c r="E73" i="4"/>
  <c r="H36" i="4"/>
  <c r="E36" i="4"/>
</calcChain>
</file>

<file path=xl/sharedStrings.xml><?xml version="1.0" encoding="utf-8"?>
<sst xmlns="http://schemas.openxmlformats.org/spreadsheetml/2006/main" count="74" uniqueCount="52">
  <si>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</si>
  <si>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</si>
  <si>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</si>
  <si>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</si>
  <si>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</si>
  <si>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</si>
  <si>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</si>
  <si>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</si>
  <si>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</si>
  <si>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</si>
  <si>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</si>
  <si>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</si>
  <si>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</si>
  <si>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</si>
  <si>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</si>
  <si>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</si>
  <si>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</si>
  <si>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</si>
  <si>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</si>
  <si>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</si>
  <si>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</si>
  <si>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</si>
  <si>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I. Presidencia Municipal</t>
  </si>
  <si>
    <t>XXIV. Unidad de Asuntos Jurídicos</t>
  </si>
  <si>
    <t>II. Secretaría del Ayuntamiento</t>
  </si>
  <si>
    <t>XX. Dirección de Fiscalización</t>
  </si>
  <si>
    <t>III. Tesorería Municipal</t>
  </si>
  <si>
    <t>IX. Dirección de Recursos Humanos</t>
  </si>
  <si>
    <t>XXVI. Juzgado Administrativo Municipal</t>
  </si>
  <si>
    <t>IV. Contraloría Municipal</t>
  </si>
  <si>
    <t>V. Oficialía Mayor</t>
  </si>
  <si>
    <t>XXI. Dirección de Educación y Fomento Cí</t>
  </si>
  <si>
    <t>XIX. Dirección de Casa de la Cultura</t>
  </si>
  <si>
    <t>XXII. Dirección de Deporte</t>
  </si>
  <si>
    <t>VIII. Dir Seguridad Pública, Tránsito y</t>
  </si>
  <si>
    <t>XXV. Unidad de Protección Civil</t>
  </si>
  <si>
    <t>XIV. Dirección de Desarrollo Urbano;</t>
  </si>
  <si>
    <t>XIII.  Dirección de Desarrollo Económico</t>
  </si>
  <si>
    <t>X. Unidad de Transparencia</t>
  </si>
  <si>
    <t>VI. Dirección de Obras Públicas</t>
  </si>
  <si>
    <t>VII. Dirección de Desarrollo Social</t>
  </si>
  <si>
    <t>XII. Dirección de Desarrollo Rural</t>
  </si>
  <si>
    <t>XVI. Dirección de Servicios Públicos Mun</t>
  </si>
  <si>
    <t>XI. Dirección de Atención a la Juventud</t>
  </si>
  <si>
    <t>XVII. Dirección de Medio Ambiente</t>
  </si>
  <si>
    <t>XV. Dirección de Planeación Municipal</t>
  </si>
  <si>
    <t>XVIII. Dirección de Derechos Humanos</t>
  </si>
  <si>
    <t>XXIII. Dirección de Salud</t>
  </si>
  <si>
    <t>ATENCIÓN A MIGRANTES</t>
  </si>
  <si>
    <t>Gobierno (Federal/Estatal/Municipal) de MUNICIPIO SAN FELIPE
Estado Analítico del Ejercicio del Presupuesto de Egresos
Clasificación Administrativa
Del 1 de Enero al AL 30 DE JUNIO DEL 2019</t>
  </si>
  <si>
    <t>Sector Paraestatal del Gobierno (Federal/Estatal/Municipal) de MUNICIPIO SAN FELIPE
Estado Analítico del Ejercicio del Presupuesto de Egresos
Clasificación Administrativa
Del 1 de Enero al AL 30 DE JUNIO DEL 2019</t>
  </si>
  <si>
    <t>MUNICIPIO DE SAN FELIPE
ESTADO ANALÍTICO DEL EJERCICIO DEL PRESUPUESTO DE EGRESOS
Clasificación Administrativa
Del 1 de Enero al AL 30 DE JUNIO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</si>
</sst>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5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1" xfId="0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 applyProtection="1">
      <alignment horizontal="left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73</xdr:row>
      <xdr:rowOff>28576</xdr:rowOff>
    </xdr:from>
    <xdr:to>
      <xdr:col>7</xdr:col>
      <xdr:colOff>844195</xdr:colOff>
      <xdr:row>79</xdr:row>
      <xdr:rowOff>104776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83" t="65891" r="45352" b="20432"/>
        <a:stretch/>
      </xdr:blipFill>
      <xdr:spPr>
        <a:xfrm>
          <a:off x="0" y="12954001"/>
          <a:ext cx="9721495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showGridLines="0" tabSelected="1" workbookViewId="0">
      <selection sqref="A1:H1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24" t="s">
        <v>51</v>
      </c>
      <c r="B1" s="25"/>
      <c r="C1" s="25"/>
      <c r="D1" s="25"/>
      <c r="E1" s="25"/>
      <c r="F1" s="25"/>
      <c r="G1" s="25"/>
      <c r="H1" s="26"/>
    </row>
    <row r="2" spans="1:8" x14ac:dyDescent="0.2">
      <c r="B2" s="13"/>
      <c r="C2" s="13"/>
      <c r="D2" s="13"/>
      <c r="E2" s="13"/>
      <c r="F2" s="13"/>
      <c r="G2" s="13"/>
      <c r="H2" s="13"/>
    </row>
    <row r="3" spans="1:8" x14ac:dyDescent="0.2">
      <c r="A3" s="29" t="s">
        <v>12</v>
      </c>
      <c r="B3" s="30"/>
      <c r="C3" s="24" t="s">
        <v>18</v>
      </c>
      <c r="D3" s="25"/>
      <c r="E3" s="25"/>
      <c r="F3" s="25"/>
      <c r="G3" s="26"/>
      <c r="H3" s="27" t="s">
        <v>17</v>
      </c>
    </row>
    <row r="4" spans="1:8" ht="24.95" customHeight="1" x14ac:dyDescent="0.2">
      <c r="A4" s="31"/>
      <c r="B4" s="32"/>
      <c r="C4" s="4" t="s">
        <v>13</v>
      </c>
      <c r="D4" s="4" t="s">
        <v>19</v>
      </c>
      <c r="E4" s="4" t="s">
        <v>14</v>
      </c>
      <c r="F4" s="4" t="s">
        <v>15</v>
      </c>
      <c r="G4" s="4" t="s">
        <v>16</v>
      </c>
      <c r="H4" s="28"/>
    </row>
    <row r="5" spans="1:8" x14ac:dyDescent="0.2">
      <c r="A5" s="33"/>
      <c r="B5" s="34"/>
      <c r="C5" s="5">
        <v>1</v>
      </c>
      <c r="D5" s="5">
        <v>2</v>
      </c>
      <c r="E5" s="5" t="s">
        <v>20</v>
      </c>
      <c r="F5" s="5">
        <v>4</v>
      </c>
      <c r="G5" s="5">
        <v>5</v>
      </c>
      <c r="H5" s="5" t="s">
        <v>21</v>
      </c>
    </row>
    <row r="6" spans="1:8" x14ac:dyDescent="0.2">
      <c r="A6" s="14"/>
      <c r="B6" s="10"/>
      <c r="C6" s="22"/>
      <c r="D6" s="22"/>
      <c r="E6" s="22"/>
      <c r="F6" s="22"/>
      <c r="G6" s="22"/>
      <c r="H6" s="22"/>
    </row>
    <row r="7" spans="1:8" x14ac:dyDescent="0.2">
      <c r="A7" s="3" t="s">
        <v>22</v>
      </c>
      <c r="B7" s="8"/>
      <c r="C7" s="6">
        <v>31390453.829999998</v>
      </c>
      <c r="D7" s="6">
        <v>2237958.59</v>
      </c>
      <c r="E7" s="6">
        <f>C7+D7</f>
        <v>33628412.420000002</v>
      </c>
      <c r="F7" s="6">
        <v>16225273.84</v>
      </c>
      <c r="G7" s="6">
        <v>16208085.34</v>
      </c>
      <c r="H7" s="6">
        <f>E7-F7</f>
        <v>17403138.580000002</v>
      </c>
    </row>
    <row r="8" spans="1:8" x14ac:dyDescent="0.2">
      <c r="A8" s="3" t="s">
        <v>23</v>
      </c>
      <c r="B8" s="8"/>
      <c r="C8" s="6">
        <v>10958458.75</v>
      </c>
      <c r="D8" s="6">
        <v>-489166.29</v>
      </c>
      <c r="E8" s="6">
        <f t="shared" ref="E8:E13" si="0">C8+D8</f>
        <v>10469292.460000001</v>
      </c>
      <c r="F8" s="6">
        <v>2667340.9500000002</v>
      </c>
      <c r="G8" s="6">
        <v>2667340.9500000002</v>
      </c>
      <c r="H8" s="6">
        <f t="shared" ref="H8:H13" si="1">E8-F8</f>
        <v>7801951.5100000007</v>
      </c>
    </row>
    <row r="9" spans="1:8" x14ac:dyDescent="0.2">
      <c r="A9" s="3" t="s">
        <v>24</v>
      </c>
      <c r="B9" s="8"/>
      <c r="C9" s="6">
        <v>1937343.01</v>
      </c>
      <c r="D9" s="6">
        <v>30618.53</v>
      </c>
      <c r="E9" s="6">
        <f t="shared" si="0"/>
        <v>1967961.54</v>
      </c>
      <c r="F9" s="6">
        <v>846133.09</v>
      </c>
      <c r="G9" s="6">
        <v>846133.09</v>
      </c>
      <c r="H9" s="6">
        <f t="shared" si="1"/>
        <v>1121828.4500000002</v>
      </c>
    </row>
    <row r="10" spans="1:8" x14ac:dyDescent="0.2">
      <c r="A10" s="3" t="s">
        <v>25</v>
      </c>
      <c r="B10" s="8"/>
      <c r="C10" s="6">
        <v>1902386.99</v>
      </c>
      <c r="D10" s="6">
        <v>10555.53</v>
      </c>
      <c r="E10" s="6">
        <f t="shared" si="0"/>
        <v>1912942.52</v>
      </c>
      <c r="F10" s="6">
        <v>771523.03</v>
      </c>
      <c r="G10" s="6">
        <v>771403.03</v>
      </c>
      <c r="H10" s="6">
        <f t="shared" si="1"/>
        <v>1141419.49</v>
      </c>
    </row>
    <row r="11" spans="1:8" x14ac:dyDescent="0.2">
      <c r="A11" s="3" t="s">
        <v>26</v>
      </c>
      <c r="B11" s="8"/>
      <c r="C11" s="6">
        <v>98190294.079999998</v>
      </c>
      <c r="D11" s="6">
        <v>-91782108.170000002</v>
      </c>
      <c r="E11" s="6">
        <f t="shared" si="0"/>
        <v>6408185.9099999964</v>
      </c>
      <c r="F11" s="6">
        <v>2602978.17</v>
      </c>
      <c r="G11" s="6">
        <v>2602978.17</v>
      </c>
      <c r="H11" s="6">
        <f t="shared" si="1"/>
        <v>3805207.7399999965</v>
      </c>
    </row>
    <row r="12" spans="1:8" x14ac:dyDescent="0.2">
      <c r="A12" s="3" t="s">
        <v>27</v>
      </c>
      <c r="B12" s="8"/>
      <c r="C12" s="6">
        <v>10327107.76</v>
      </c>
      <c r="D12" s="6">
        <v>747174.37</v>
      </c>
      <c r="E12" s="6">
        <f t="shared" si="0"/>
        <v>11074282.129999999</v>
      </c>
      <c r="F12" s="6">
        <v>4539275.49</v>
      </c>
      <c r="G12" s="6">
        <v>4539275.49</v>
      </c>
      <c r="H12" s="6">
        <f t="shared" si="1"/>
        <v>6535006.6399999987</v>
      </c>
    </row>
    <row r="13" spans="1:8" x14ac:dyDescent="0.2">
      <c r="A13" s="3" t="s">
        <v>28</v>
      </c>
      <c r="B13" s="8"/>
      <c r="C13" s="6">
        <v>472285.34</v>
      </c>
      <c r="D13" s="6">
        <v>-19536.68</v>
      </c>
      <c r="E13" s="6">
        <f t="shared" si="0"/>
        <v>452748.66000000003</v>
      </c>
      <c r="F13" s="6">
        <v>74182.33</v>
      </c>
      <c r="G13" s="6">
        <v>74182.33</v>
      </c>
      <c r="H13" s="6">
        <f t="shared" si="1"/>
        <v>378566.33</v>
      </c>
    </row>
    <row r="14" spans="1:8" x14ac:dyDescent="0.2">
      <c r="A14" s="3" t="s">
        <v>29</v>
      </c>
      <c r="B14" s="8"/>
      <c r="C14" s="6">
        <v>3576450.48</v>
      </c>
      <c r="D14" s="6">
        <v>33300.28</v>
      </c>
      <c r="E14" s="6">
        <f t="shared" ref="E14" si="2">C14+D14</f>
        <v>3609750.76</v>
      </c>
      <c r="F14" s="6">
        <v>1428384.26</v>
      </c>
      <c r="G14" s="6">
        <v>1428384.26</v>
      </c>
      <c r="H14" s="6">
        <f t="shared" ref="H14" si="3">E14-F14</f>
        <v>2181366.5</v>
      </c>
    </row>
    <row r="15" spans="1:8" x14ac:dyDescent="0.2">
      <c r="A15" s="3" t="s">
        <v>30</v>
      </c>
      <c r="B15" s="8"/>
      <c r="C15" s="6">
        <v>7119482.8600000003</v>
      </c>
      <c r="D15" s="6">
        <v>211711.18</v>
      </c>
      <c r="E15" s="6">
        <f t="shared" ref="E15" si="4">C15+D15</f>
        <v>7331194.04</v>
      </c>
      <c r="F15" s="6">
        <v>3014009.69</v>
      </c>
      <c r="G15" s="6">
        <v>3014009.69</v>
      </c>
      <c r="H15" s="6">
        <f t="shared" ref="H15" si="5">E15-F15</f>
        <v>4317184.3499999996</v>
      </c>
    </row>
    <row r="16" spans="1:8" x14ac:dyDescent="0.2">
      <c r="A16" s="3" t="s">
        <v>31</v>
      </c>
      <c r="B16" s="8"/>
      <c r="C16" s="6">
        <v>5411259.71</v>
      </c>
      <c r="D16" s="6">
        <v>60202.11</v>
      </c>
      <c r="E16" s="6">
        <f t="shared" ref="E16" si="6">C16+D16</f>
        <v>5471461.8200000003</v>
      </c>
      <c r="F16" s="6">
        <v>2974369.92</v>
      </c>
      <c r="G16" s="6">
        <v>2974369.92</v>
      </c>
      <c r="H16" s="6">
        <f t="shared" ref="H16" si="7">E16-F16</f>
        <v>2497091.9000000004</v>
      </c>
    </row>
    <row r="17" spans="1:8" x14ac:dyDescent="0.2">
      <c r="A17" s="3" t="s">
        <v>32</v>
      </c>
      <c r="B17" s="8"/>
      <c r="C17" s="6">
        <v>2515750.46</v>
      </c>
      <c r="D17" s="6">
        <v>259236.79</v>
      </c>
      <c r="E17" s="6">
        <f t="shared" ref="E17" si="8">C17+D17</f>
        <v>2774987.25</v>
      </c>
      <c r="F17" s="6">
        <v>971124.73</v>
      </c>
      <c r="G17" s="6">
        <v>965904.73</v>
      </c>
      <c r="H17" s="6">
        <f t="shared" ref="H17" si="9">E17-F17</f>
        <v>1803862.52</v>
      </c>
    </row>
    <row r="18" spans="1:8" x14ac:dyDescent="0.2">
      <c r="A18" s="3" t="s">
        <v>33</v>
      </c>
      <c r="B18" s="8"/>
      <c r="C18" s="6">
        <v>2004892.33</v>
      </c>
      <c r="D18" s="6">
        <v>482005.7</v>
      </c>
      <c r="E18" s="6">
        <f t="shared" ref="E18" si="10">C18+D18</f>
        <v>2486898.0300000003</v>
      </c>
      <c r="F18" s="6">
        <v>943105.35</v>
      </c>
      <c r="G18" s="6">
        <v>943105.35</v>
      </c>
      <c r="H18" s="6">
        <f t="shared" ref="H18" si="11">E18-F18</f>
        <v>1543792.6800000002</v>
      </c>
    </row>
    <row r="19" spans="1:8" x14ac:dyDescent="0.2">
      <c r="A19" s="3" t="s">
        <v>34</v>
      </c>
      <c r="B19" s="8"/>
      <c r="C19" s="6">
        <v>54103501.869999997</v>
      </c>
      <c r="D19" s="6">
        <v>-1556760.82</v>
      </c>
      <c r="E19" s="6">
        <f t="shared" ref="E19" si="12">C19+D19</f>
        <v>52546741.049999997</v>
      </c>
      <c r="F19" s="6">
        <v>18544545.760000002</v>
      </c>
      <c r="G19" s="6">
        <v>18544545.760000002</v>
      </c>
      <c r="H19" s="6">
        <f t="shared" ref="H19" si="13">E19-F19</f>
        <v>34002195.289999992</v>
      </c>
    </row>
    <row r="20" spans="1:8" x14ac:dyDescent="0.2">
      <c r="A20" s="3" t="s">
        <v>35</v>
      </c>
      <c r="B20" s="8"/>
      <c r="C20" s="6">
        <v>5497857.7699999996</v>
      </c>
      <c r="D20" s="6">
        <v>147314.09</v>
      </c>
      <c r="E20" s="6">
        <f t="shared" ref="E20" si="14">C20+D20</f>
        <v>5645171.8599999994</v>
      </c>
      <c r="F20" s="6">
        <v>2377259.88</v>
      </c>
      <c r="G20" s="6">
        <v>2377259.88</v>
      </c>
      <c r="H20" s="6">
        <f t="shared" ref="H20" si="15">E20-F20</f>
        <v>3267911.9799999995</v>
      </c>
    </row>
    <row r="21" spans="1:8" x14ac:dyDescent="0.2">
      <c r="A21" s="3" t="s">
        <v>36</v>
      </c>
      <c r="B21" s="8"/>
      <c r="C21" s="6">
        <v>3205393.43</v>
      </c>
      <c r="D21" s="6">
        <v>39696.480000000003</v>
      </c>
      <c r="E21" s="6">
        <f t="shared" ref="E21" si="16">C21+D21</f>
        <v>3245089.91</v>
      </c>
      <c r="F21" s="6">
        <v>1151885.8600000001</v>
      </c>
      <c r="G21" s="6">
        <v>1151885.8600000001</v>
      </c>
      <c r="H21" s="6">
        <f t="shared" ref="H21" si="17">E21-F21</f>
        <v>2093204.05</v>
      </c>
    </row>
    <row r="22" spans="1:8" x14ac:dyDescent="0.2">
      <c r="A22" s="3" t="s">
        <v>37</v>
      </c>
      <c r="B22" s="8"/>
      <c r="C22" s="6">
        <v>7996347.54</v>
      </c>
      <c r="D22" s="6">
        <v>406910.54</v>
      </c>
      <c r="E22" s="6">
        <f t="shared" ref="E22" si="18">C22+D22</f>
        <v>8403258.0800000001</v>
      </c>
      <c r="F22" s="6">
        <v>1911907.82</v>
      </c>
      <c r="G22" s="6">
        <v>1911907.82</v>
      </c>
      <c r="H22" s="6">
        <f t="shared" ref="H22" si="19">E22-F22</f>
        <v>6491350.2599999998</v>
      </c>
    </row>
    <row r="23" spans="1:8" x14ac:dyDescent="0.2">
      <c r="A23" s="3" t="s">
        <v>38</v>
      </c>
      <c r="B23" s="8"/>
      <c r="C23" s="6">
        <v>337919.1</v>
      </c>
      <c r="D23" s="6">
        <v>5727.29</v>
      </c>
      <c r="E23" s="6">
        <f t="shared" ref="E23" si="20">C23+D23</f>
        <v>343646.38999999996</v>
      </c>
      <c r="F23" s="6">
        <v>147635.54</v>
      </c>
      <c r="G23" s="6">
        <v>147635.54</v>
      </c>
      <c r="H23" s="6">
        <f t="shared" ref="H23" si="21">E23-F23</f>
        <v>196010.84999999995</v>
      </c>
    </row>
    <row r="24" spans="1:8" x14ac:dyDescent="0.2">
      <c r="A24" s="3" t="s">
        <v>39</v>
      </c>
      <c r="B24" s="8"/>
      <c r="C24" s="6">
        <v>180698082.75999999</v>
      </c>
      <c r="D24" s="6">
        <v>39923257.159999996</v>
      </c>
      <c r="E24" s="6">
        <f t="shared" ref="E24" si="22">C24+D24</f>
        <v>220621339.91999999</v>
      </c>
      <c r="F24" s="6">
        <v>40336649.93</v>
      </c>
      <c r="G24" s="6">
        <v>40169839.93</v>
      </c>
      <c r="H24" s="6">
        <f t="shared" ref="H24" si="23">E24-F24</f>
        <v>180284689.98999998</v>
      </c>
    </row>
    <row r="25" spans="1:8" x14ac:dyDescent="0.2">
      <c r="A25" s="3" t="s">
        <v>40</v>
      </c>
      <c r="B25" s="8"/>
      <c r="C25" s="6">
        <v>7582924.2199999997</v>
      </c>
      <c r="D25" s="6">
        <v>-2074511.71</v>
      </c>
      <c r="E25" s="6">
        <f t="shared" ref="E25" si="24">C25+D25</f>
        <v>5508412.5099999998</v>
      </c>
      <c r="F25" s="6">
        <v>1985458.89</v>
      </c>
      <c r="G25" s="6">
        <v>1984321.89</v>
      </c>
      <c r="H25" s="6">
        <f t="shared" ref="H25" si="25">E25-F25</f>
        <v>3522953.62</v>
      </c>
    </row>
    <row r="26" spans="1:8" x14ac:dyDescent="0.2">
      <c r="A26" s="3" t="s">
        <v>41</v>
      </c>
      <c r="B26" s="8"/>
      <c r="C26" s="6">
        <v>13846483.35</v>
      </c>
      <c r="D26" s="6">
        <v>-5092614.93</v>
      </c>
      <c r="E26" s="6">
        <f t="shared" ref="E26" si="26">C26+D26</f>
        <v>8753868.4199999999</v>
      </c>
      <c r="F26" s="6">
        <v>1416679.4</v>
      </c>
      <c r="G26" s="6">
        <v>1416679.4</v>
      </c>
      <c r="H26" s="6">
        <f t="shared" ref="H26" si="27">E26-F26</f>
        <v>7337189.0199999996</v>
      </c>
    </row>
    <row r="27" spans="1:8" x14ac:dyDescent="0.2">
      <c r="A27" s="3" t="s">
        <v>42</v>
      </c>
      <c r="B27" s="8"/>
      <c r="C27" s="6">
        <v>26990106.879999999</v>
      </c>
      <c r="D27" s="6">
        <v>1051808.08</v>
      </c>
      <c r="E27" s="6">
        <f t="shared" ref="E27" si="28">C27+D27</f>
        <v>28041914.960000001</v>
      </c>
      <c r="F27" s="6">
        <v>12564466.970000001</v>
      </c>
      <c r="G27" s="6">
        <v>12564466.970000001</v>
      </c>
      <c r="H27" s="6">
        <f t="shared" ref="H27" si="29">E27-F27</f>
        <v>15477447.99</v>
      </c>
    </row>
    <row r="28" spans="1:8" x14ac:dyDescent="0.2">
      <c r="A28" s="3" t="s">
        <v>43</v>
      </c>
      <c r="B28" s="8"/>
      <c r="C28" s="6">
        <v>2260894.73</v>
      </c>
      <c r="D28" s="6">
        <v>18656.04</v>
      </c>
      <c r="E28" s="6">
        <f t="shared" ref="E28" si="30">C28+D28</f>
        <v>2279550.77</v>
      </c>
      <c r="F28" s="6">
        <v>452679.89</v>
      </c>
      <c r="G28" s="6">
        <v>452679.89</v>
      </c>
      <c r="H28" s="6">
        <f t="shared" ref="H28" si="31">E28-F28</f>
        <v>1826870.88</v>
      </c>
    </row>
    <row r="29" spans="1:8" x14ac:dyDescent="0.2">
      <c r="A29" s="3" t="s">
        <v>44</v>
      </c>
      <c r="B29" s="8"/>
      <c r="C29" s="6">
        <v>5547335.2999999998</v>
      </c>
      <c r="D29" s="6">
        <v>309376.64000000001</v>
      </c>
      <c r="E29" s="6">
        <f t="shared" ref="E29" si="32">C29+D29</f>
        <v>5856711.9399999995</v>
      </c>
      <c r="F29" s="6">
        <v>2422079.11</v>
      </c>
      <c r="G29" s="6">
        <v>2421681.11</v>
      </c>
      <c r="H29" s="6">
        <f t="shared" ref="H29" si="33">E29-F29</f>
        <v>3434632.8299999996</v>
      </c>
    </row>
    <row r="30" spans="1:8" x14ac:dyDescent="0.2">
      <c r="A30" s="3" t="s">
        <v>45</v>
      </c>
      <c r="B30" s="8"/>
      <c r="C30" s="6">
        <v>1594135.12</v>
      </c>
      <c r="D30" s="6">
        <v>178339.57</v>
      </c>
      <c r="E30" s="6">
        <f t="shared" ref="E30" si="34">C30+D30</f>
        <v>1772474.6900000002</v>
      </c>
      <c r="F30" s="6">
        <v>547105.36</v>
      </c>
      <c r="G30" s="6">
        <v>547105.36</v>
      </c>
      <c r="H30" s="6">
        <f t="shared" ref="H30" si="35">E30-F30</f>
        <v>1225369.33</v>
      </c>
    </row>
    <row r="31" spans="1:8" x14ac:dyDescent="0.2">
      <c r="A31" s="3" t="s">
        <v>46</v>
      </c>
      <c r="B31" s="8"/>
      <c r="C31" s="6">
        <v>568222.17000000004</v>
      </c>
      <c r="D31" s="6">
        <v>83863.53</v>
      </c>
      <c r="E31" s="6">
        <f t="shared" ref="E31" si="36">C31+D31</f>
        <v>652085.70000000007</v>
      </c>
      <c r="F31" s="6">
        <v>230710.7</v>
      </c>
      <c r="G31" s="6">
        <v>230710.7</v>
      </c>
      <c r="H31" s="6">
        <f t="shared" ref="H31" si="37">E31-F31</f>
        <v>421375.00000000006</v>
      </c>
    </row>
    <row r="32" spans="1:8" x14ac:dyDescent="0.2">
      <c r="A32" s="3" t="s">
        <v>47</v>
      </c>
      <c r="B32" s="8"/>
      <c r="C32" s="6">
        <v>908747.55</v>
      </c>
      <c r="D32" s="6">
        <v>-294775.95</v>
      </c>
      <c r="E32" s="6">
        <f t="shared" ref="E32" si="38">C32+D32</f>
        <v>613971.60000000009</v>
      </c>
      <c r="F32" s="6">
        <v>199234.33</v>
      </c>
      <c r="G32" s="6">
        <v>199234.33</v>
      </c>
      <c r="H32" s="6">
        <f t="shared" ref="H32" si="39">E32-F32</f>
        <v>414737.27000000014</v>
      </c>
    </row>
    <row r="33" spans="1:8" x14ac:dyDescent="0.2">
      <c r="A33" s="3" t="s">
        <v>48</v>
      </c>
      <c r="B33" s="8"/>
      <c r="C33" s="6">
        <v>0</v>
      </c>
      <c r="D33" s="6">
        <v>679645.43</v>
      </c>
      <c r="E33" s="6">
        <f t="shared" ref="E33" si="40">C33+D33</f>
        <v>679645.43</v>
      </c>
      <c r="F33" s="6">
        <v>181362.59</v>
      </c>
      <c r="G33" s="6">
        <v>178122.59</v>
      </c>
      <c r="H33" s="6">
        <f t="shared" ref="H33" si="41">E33-F33</f>
        <v>498282.84000000008</v>
      </c>
    </row>
    <row r="34" spans="1:8" x14ac:dyDescent="0.2">
      <c r="A34" s="3"/>
      <c r="B34" s="8"/>
      <c r="C34" s="6"/>
      <c r="D34" s="6"/>
      <c r="E34" s="6"/>
      <c r="F34" s="6"/>
      <c r="G34" s="6"/>
      <c r="H34" s="6"/>
    </row>
    <row r="35" spans="1:8" x14ac:dyDescent="0.2">
      <c r="A35" s="3"/>
      <c r="B35" s="11"/>
      <c r="C35" s="7"/>
      <c r="D35" s="7"/>
      <c r="E35" s="7"/>
      <c r="F35" s="7"/>
      <c r="G35" s="7"/>
      <c r="H35" s="7"/>
    </row>
    <row r="36" spans="1:8" x14ac:dyDescent="0.2">
      <c r="A36" s="12"/>
      <c r="B36" s="23" t="s">
        <v>11</v>
      </c>
      <c r="C36" s="9">
        <f t="shared" ref="C36:H36" si="42">SUM(C7:C35)</f>
        <v>486944117.39000016</v>
      </c>
      <c r="D36" s="9">
        <f t="shared" si="42"/>
        <v>-54392116.619999968</v>
      </c>
      <c r="E36" s="9">
        <f t="shared" si="42"/>
        <v>432552000.76999998</v>
      </c>
      <c r="F36" s="9">
        <f t="shared" si="42"/>
        <v>121527362.88000001</v>
      </c>
      <c r="G36" s="9">
        <f t="shared" si="42"/>
        <v>121333249.38000001</v>
      </c>
      <c r="H36" s="9">
        <f t="shared" si="42"/>
        <v>311024637.88999987</v>
      </c>
    </row>
    <row r="39" spans="1:8" ht="45" customHeight="1" x14ac:dyDescent="0.2">
      <c r="A39" s="24" t="s">
        <v>49</v>
      </c>
      <c r="B39" s="25"/>
      <c r="C39" s="25"/>
      <c r="D39" s="25"/>
      <c r="E39" s="25"/>
      <c r="F39" s="25"/>
      <c r="G39" s="25"/>
      <c r="H39" s="26"/>
    </row>
    <row r="40" spans="1:8" ht="14.25" customHeight="1" x14ac:dyDescent="0.2"/>
    <row r="42" spans="1:8" x14ac:dyDescent="0.2">
      <c r="A42" s="29" t="s">
        <v>12</v>
      </c>
      <c r="B42" s="30"/>
      <c r="C42" s="24" t="s">
        <v>18</v>
      </c>
      <c r="D42" s="25"/>
      <c r="E42" s="25"/>
      <c r="F42" s="25"/>
      <c r="G42" s="26"/>
      <c r="H42" s="27" t="s">
        <v>17</v>
      </c>
    </row>
    <row r="43" spans="1:8" ht="22.5" x14ac:dyDescent="0.2">
      <c r="A43" s="31"/>
      <c r="B43" s="32"/>
      <c r="C43" s="4" t="s">
        <v>13</v>
      </c>
      <c r="D43" s="4" t="s">
        <v>19</v>
      </c>
      <c r="E43" s="4" t="s">
        <v>14</v>
      </c>
      <c r="F43" s="4" t="s">
        <v>15</v>
      </c>
      <c r="G43" s="4" t="s">
        <v>16</v>
      </c>
      <c r="H43" s="28"/>
    </row>
    <row r="44" spans="1:8" x14ac:dyDescent="0.2">
      <c r="A44" s="33"/>
      <c r="B44" s="34"/>
      <c r="C44" s="5">
        <v>1</v>
      </c>
      <c r="D44" s="5">
        <v>2</v>
      </c>
      <c r="E44" s="5" t="s">
        <v>20</v>
      </c>
      <c r="F44" s="5">
        <v>4</v>
      </c>
      <c r="G44" s="5">
        <v>5</v>
      </c>
      <c r="H44" s="5" t="s">
        <v>21</v>
      </c>
    </row>
    <row r="45" spans="1:8" x14ac:dyDescent="0.2">
      <c r="A45" s="14"/>
      <c r="B45" s="15"/>
      <c r="C45" s="19"/>
      <c r="D45" s="19"/>
      <c r="E45" s="19"/>
      <c r="F45" s="19"/>
      <c r="G45" s="19"/>
      <c r="H45" s="19"/>
    </row>
    <row r="46" spans="1:8" x14ac:dyDescent="0.2">
      <c r="A46" s="3" t="s">
        <v>0</v>
      </c>
      <c r="B46" s="2"/>
      <c r="C46" s="20">
        <v>0</v>
      </c>
      <c r="D46" s="20">
        <v>0</v>
      </c>
      <c r="E46" s="20">
        <f>C46+D46</f>
        <v>0</v>
      </c>
      <c r="F46" s="20">
        <v>0</v>
      </c>
      <c r="G46" s="20">
        <v>0</v>
      </c>
      <c r="H46" s="20">
        <f>E46-F46</f>
        <v>0</v>
      </c>
    </row>
    <row r="47" spans="1:8" x14ac:dyDescent="0.2">
      <c r="A47" s="3" t="s">
        <v>1</v>
      </c>
      <c r="B47" s="2"/>
      <c r="C47" s="20">
        <v>0</v>
      </c>
      <c r="D47" s="20">
        <v>0</v>
      </c>
      <c r="E47" s="20">
        <f t="shared" ref="E47:E49" si="43">C47+D47</f>
        <v>0</v>
      </c>
      <c r="F47" s="20">
        <v>0</v>
      </c>
      <c r="G47" s="20">
        <v>0</v>
      </c>
      <c r="H47" s="20">
        <f t="shared" ref="H47:H49" si="44">E47-F47</f>
        <v>0</v>
      </c>
    </row>
    <row r="48" spans="1:8" x14ac:dyDescent="0.2">
      <c r="A48" s="3" t="s">
        <v>2</v>
      </c>
      <c r="B48" s="2"/>
      <c r="C48" s="20">
        <v>0</v>
      </c>
      <c r="D48" s="20">
        <v>0</v>
      </c>
      <c r="E48" s="20">
        <f t="shared" si="43"/>
        <v>0</v>
      </c>
      <c r="F48" s="20">
        <v>0</v>
      </c>
      <c r="G48" s="20">
        <v>0</v>
      </c>
      <c r="H48" s="20">
        <f t="shared" si="44"/>
        <v>0</v>
      </c>
    </row>
    <row r="49" spans="1:8" x14ac:dyDescent="0.2">
      <c r="A49" s="3" t="s">
        <v>3</v>
      </c>
      <c r="B49" s="2"/>
      <c r="C49" s="20">
        <v>0</v>
      </c>
      <c r="D49" s="20">
        <v>0</v>
      </c>
      <c r="E49" s="20">
        <f t="shared" si="43"/>
        <v>0</v>
      </c>
      <c r="F49" s="20">
        <v>0</v>
      </c>
      <c r="G49" s="20">
        <v>0</v>
      </c>
      <c r="H49" s="20">
        <f t="shared" si="44"/>
        <v>0</v>
      </c>
    </row>
    <row r="50" spans="1:8" x14ac:dyDescent="0.2">
      <c r="A50" s="3"/>
      <c r="B50" s="2"/>
      <c r="C50" s="21"/>
      <c r="D50" s="21"/>
      <c r="E50" s="21"/>
      <c r="F50" s="21"/>
      <c r="G50" s="21"/>
      <c r="H50" s="21"/>
    </row>
    <row r="51" spans="1:8" x14ac:dyDescent="0.2">
      <c r="A51" s="12"/>
      <c r="B51" s="23" t="s">
        <v>11</v>
      </c>
      <c r="C51" s="9">
        <f>SUM(C46:C50)</f>
        <v>0</v>
      </c>
      <c r="D51" s="9">
        <f>SUM(D46:D50)</f>
        <v>0</v>
      </c>
      <c r="E51" s="9">
        <f>SUM(E46:E49)</f>
        <v>0</v>
      </c>
      <c r="F51" s="9">
        <f>SUM(F46:F49)</f>
        <v>0</v>
      </c>
      <c r="G51" s="9">
        <f>SUM(G46:G49)</f>
        <v>0</v>
      </c>
      <c r="H51" s="9">
        <f>SUM(H46:H49)</f>
        <v>0</v>
      </c>
    </row>
    <row r="54" spans="1:8" ht="45" customHeight="1" x14ac:dyDescent="0.2">
      <c r="A54" s="24" t="s">
        <v>50</v>
      </c>
      <c r="B54" s="25"/>
      <c r="C54" s="25"/>
      <c r="D54" s="25"/>
      <c r="E54" s="25"/>
      <c r="F54" s="25"/>
      <c r="G54" s="25"/>
      <c r="H54" s="26"/>
    </row>
    <row r="55" spans="1:8" x14ac:dyDescent="0.2">
      <c r="A55" s="29" t="s">
        <v>12</v>
      </c>
      <c r="B55" s="30"/>
      <c r="C55" s="24" t="s">
        <v>18</v>
      </c>
      <c r="D55" s="25"/>
      <c r="E55" s="25"/>
      <c r="F55" s="25"/>
      <c r="G55" s="26"/>
      <c r="H55" s="27" t="s">
        <v>17</v>
      </c>
    </row>
    <row r="56" spans="1:8" ht="22.5" x14ac:dyDescent="0.2">
      <c r="A56" s="31"/>
      <c r="B56" s="32"/>
      <c r="C56" s="4" t="s">
        <v>13</v>
      </c>
      <c r="D56" s="4" t="s">
        <v>19</v>
      </c>
      <c r="E56" s="4" t="s">
        <v>14</v>
      </c>
      <c r="F56" s="4" t="s">
        <v>15</v>
      </c>
      <c r="G56" s="4" t="s">
        <v>16</v>
      </c>
      <c r="H56" s="28"/>
    </row>
    <row r="57" spans="1:8" x14ac:dyDescent="0.2">
      <c r="A57" s="33"/>
      <c r="B57" s="34"/>
      <c r="C57" s="5">
        <v>1</v>
      </c>
      <c r="D57" s="5">
        <v>2</v>
      </c>
      <c r="E57" s="5" t="s">
        <v>20</v>
      </c>
      <c r="F57" s="5">
        <v>4</v>
      </c>
      <c r="G57" s="5">
        <v>5</v>
      </c>
      <c r="H57" s="5" t="s">
        <v>21</v>
      </c>
    </row>
    <row r="58" spans="1:8" x14ac:dyDescent="0.2">
      <c r="A58" s="14"/>
      <c r="B58" s="15"/>
      <c r="C58" s="19"/>
      <c r="D58" s="19"/>
      <c r="E58" s="19"/>
      <c r="F58" s="19"/>
      <c r="G58" s="19"/>
      <c r="H58" s="19"/>
    </row>
    <row r="59" spans="1:8" ht="22.5" x14ac:dyDescent="0.2">
      <c r="A59" s="3"/>
      <c r="B59" s="17" t="s">
        <v>5</v>
      </c>
      <c r="C59" s="20">
        <v>0</v>
      </c>
      <c r="D59" s="20">
        <v>0</v>
      </c>
      <c r="E59" s="20">
        <f>C59+D59</f>
        <v>0</v>
      </c>
      <c r="F59" s="20">
        <v>0</v>
      </c>
      <c r="G59" s="20">
        <v>0</v>
      </c>
      <c r="H59" s="20">
        <f>E59-F59</f>
        <v>0</v>
      </c>
    </row>
    <row r="60" spans="1:8" x14ac:dyDescent="0.2">
      <c r="A60" s="3"/>
      <c r="B60" s="17"/>
      <c r="C60" s="20"/>
      <c r="D60" s="20"/>
      <c r="E60" s="20"/>
      <c r="F60" s="20"/>
      <c r="G60" s="20"/>
      <c r="H60" s="20"/>
    </row>
    <row r="61" spans="1:8" x14ac:dyDescent="0.2">
      <c r="A61" s="3"/>
      <c r="B61" s="17" t="s">
        <v>4</v>
      </c>
      <c r="C61" s="20">
        <v>0</v>
      </c>
      <c r="D61" s="20">
        <v>0</v>
      </c>
      <c r="E61" s="20">
        <f>C61+D61</f>
        <v>0</v>
      </c>
      <c r="F61" s="20">
        <v>0</v>
      </c>
      <c r="G61" s="20">
        <v>0</v>
      </c>
      <c r="H61" s="20">
        <f>E61-F61</f>
        <v>0</v>
      </c>
    </row>
    <row r="62" spans="1:8" x14ac:dyDescent="0.2">
      <c r="A62" s="3"/>
      <c r="B62" s="17"/>
      <c r="C62" s="20"/>
      <c r="D62" s="20"/>
      <c r="E62" s="20"/>
      <c r="F62" s="20"/>
      <c r="G62" s="20"/>
      <c r="H62" s="20"/>
    </row>
    <row r="63" spans="1:8" ht="22.5" x14ac:dyDescent="0.2">
      <c r="A63" s="3"/>
      <c r="B63" s="17" t="s">
        <v>6</v>
      </c>
      <c r="C63" s="20">
        <v>0</v>
      </c>
      <c r="D63" s="20">
        <v>0</v>
      </c>
      <c r="E63" s="20">
        <f>C63+D63</f>
        <v>0</v>
      </c>
      <c r="F63" s="20">
        <v>0</v>
      </c>
      <c r="G63" s="20">
        <v>0</v>
      </c>
      <c r="H63" s="20">
        <f>E63-F63</f>
        <v>0</v>
      </c>
    </row>
    <row r="64" spans="1:8" x14ac:dyDescent="0.2">
      <c r="A64" s="3"/>
      <c r="B64" s="17"/>
      <c r="C64" s="20"/>
      <c r="D64" s="20"/>
      <c r="E64" s="20"/>
      <c r="F64" s="20"/>
      <c r="G64" s="20"/>
      <c r="H64" s="20"/>
    </row>
    <row r="65" spans="1:8" ht="22.5" x14ac:dyDescent="0.2">
      <c r="A65" s="3"/>
      <c r="B65" s="17" t="s">
        <v>8</v>
      </c>
      <c r="C65" s="20">
        <v>0</v>
      </c>
      <c r="D65" s="20">
        <v>0</v>
      </c>
      <c r="E65" s="20">
        <f>C65+D65</f>
        <v>0</v>
      </c>
      <c r="F65" s="20">
        <v>0</v>
      </c>
      <c r="G65" s="20">
        <v>0</v>
      </c>
      <c r="H65" s="20">
        <f>E65-F65</f>
        <v>0</v>
      </c>
    </row>
    <row r="66" spans="1:8" x14ac:dyDescent="0.2">
      <c r="A66" s="3"/>
      <c r="B66" s="17"/>
      <c r="C66" s="20"/>
      <c r="D66" s="20"/>
      <c r="E66" s="20"/>
      <c r="F66" s="20"/>
      <c r="G66" s="20"/>
      <c r="H66" s="20"/>
    </row>
    <row r="67" spans="1:8" ht="22.5" x14ac:dyDescent="0.2">
      <c r="A67" s="3"/>
      <c r="B67" s="17" t="s">
        <v>9</v>
      </c>
      <c r="C67" s="20">
        <v>0</v>
      </c>
      <c r="D67" s="20">
        <v>0</v>
      </c>
      <c r="E67" s="20">
        <f>C67+D67</f>
        <v>0</v>
      </c>
      <c r="F67" s="20">
        <v>0</v>
      </c>
      <c r="G67" s="20">
        <v>0</v>
      </c>
      <c r="H67" s="20">
        <f>E67-F67</f>
        <v>0</v>
      </c>
    </row>
    <row r="68" spans="1:8" x14ac:dyDescent="0.2">
      <c r="A68" s="3"/>
      <c r="B68" s="17"/>
      <c r="C68" s="20"/>
      <c r="D68" s="20"/>
      <c r="E68" s="20"/>
      <c r="F68" s="20"/>
      <c r="G68" s="20"/>
      <c r="H68" s="20"/>
    </row>
    <row r="69" spans="1:8" ht="22.5" x14ac:dyDescent="0.2">
      <c r="A69" s="3"/>
      <c r="B69" s="17" t="s">
        <v>10</v>
      </c>
      <c r="C69" s="20">
        <v>0</v>
      </c>
      <c r="D69" s="20">
        <v>0</v>
      </c>
      <c r="E69" s="20">
        <f>C69+D69</f>
        <v>0</v>
      </c>
      <c r="F69" s="20">
        <v>0</v>
      </c>
      <c r="G69" s="20">
        <v>0</v>
      </c>
      <c r="H69" s="20">
        <f>E69-F69</f>
        <v>0</v>
      </c>
    </row>
    <row r="70" spans="1:8" x14ac:dyDescent="0.2">
      <c r="A70" s="3"/>
      <c r="B70" s="17"/>
      <c r="C70" s="20"/>
      <c r="D70" s="20"/>
      <c r="E70" s="20"/>
      <c r="F70" s="20"/>
      <c r="G70" s="20"/>
      <c r="H70" s="20"/>
    </row>
    <row r="71" spans="1:8" x14ac:dyDescent="0.2">
      <c r="A71" s="3"/>
      <c r="B71" s="17" t="s">
        <v>7</v>
      </c>
      <c r="C71" s="20">
        <v>0</v>
      </c>
      <c r="D71" s="20">
        <v>0</v>
      </c>
      <c r="E71" s="20">
        <f>C71+D71</f>
        <v>0</v>
      </c>
      <c r="F71" s="20">
        <v>0</v>
      </c>
      <c r="G71" s="20">
        <v>0</v>
      </c>
      <c r="H71" s="20">
        <f>E71-F71</f>
        <v>0</v>
      </c>
    </row>
    <row r="72" spans="1:8" x14ac:dyDescent="0.2">
      <c r="A72" s="16"/>
      <c r="B72" s="18"/>
      <c r="C72" s="21"/>
      <c r="D72" s="21"/>
      <c r="E72" s="21"/>
      <c r="F72" s="21"/>
      <c r="G72" s="21"/>
      <c r="H72" s="21"/>
    </row>
    <row r="73" spans="1:8" x14ac:dyDescent="0.2">
      <c r="A73" s="12"/>
      <c r="B73" s="23" t="s">
        <v>11</v>
      </c>
      <c r="C73" s="9">
        <f t="shared" ref="C73:H73" si="45">SUM(C59:C71)</f>
        <v>0</v>
      </c>
      <c r="D73" s="9">
        <f t="shared" si="45"/>
        <v>0</v>
      </c>
      <c r="E73" s="9">
        <f t="shared" si="45"/>
        <v>0</v>
      </c>
      <c r="F73" s="9">
        <f t="shared" si="45"/>
        <v>0</v>
      </c>
      <c r="G73" s="9">
        <f t="shared" si="45"/>
        <v>0</v>
      </c>
      <c r="H73" s="9">
        <f t="shared" si="45"/>
        <v>0</v>
      </c>
    </row>
  </sheetData>
  <sheetProtection formatCells="0" formatColumns="0" formatRows="0" insertRows="0" deleteRows="0" autoFilter="0"/>
  <mergeCells count="12">
    <mergeCell ref="A54:H54"/>
    <mergeCell ref="A55:B57"/>
    <mergeCell ref="C55:G55"/>
    <mergeCell ref="H55:H56"/>
    <mergeCell ref="C42:G42"/>
    <mergeCell ref="H42:H43"/>
    <mergeCell ref="A1:H1"/>
    <mergeCell ref="A3:B5"/>
    <mergeCell ref="A39:H39"/>
    <mergeCell ref="A42:B44"/>
    <mergeCell ref="C3:G3"/>
    <mergeCell ref="H3:H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2019-07-24T18:22:50Z</cp:lastPrinted>
  <dcterms:created xsi:type="dcterms:W3CDTF">2014-02-10T03:37:14Z</dcterms:created>
  <dcterms:modified xsi:type="dcterms:W3CDTF">2019-07-25T20:12:45Z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